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75" windowWidth="18195" windowHeight="13140" activeTab="0"/>
  </bookViews>
  <sheets>
    <sheet name="SCREW" sheetId="1" r:id="rId1"/>
  </sheets>
  <definedNames>
    <definedName name="_xlnm.Print_Area" localSheetId="0">'SCREW'!$A$1:$I$20</definedName>
  </definedNames>
  <calcPr fullCalcOnLoad="1"/>
</workbook>
</file>

<file path=xl/sharedStrings.xml><?xml version="1.0" encoding="utf-8"?>
<sst xmlns="http://schemas.openxmlformats.org/spreadsheetml/2006/main" count="25" uniqueCount="21">
  <si>
    <t>Kgf</t>
  </si>
  <si>
    <t>使用ベアリング</t>
  </si>
  <si>
    <t>基本動定格荷重 Cr</t>
  </si>
  <si>
    <t>基本静定格荷重 Cor</t>
  </si>
  <si>
    <t>係数　fo</t>
  </si>
  <si>
    <t>(fo.Fa) / Cor</t>
  </si>
  <si>
    <t>アキシアル荷重 Fa</t>
  </si>
  <si>
    <t>係数 e(カタログより）</t>
  </si>
  <si>
    <t>Fa/Fr</t>
  </si>
  <si>
    <t>ラジアル荷重 Fr</t>
  </si>
  <si>
    <t>X</t>
  </si>
  <si>
    <t>Y</t>
  </si>
  <si>
    <t>Y'</t>
  </si>
  <si>
    <t>動等価ラジアル荷重</t>
  </si>
  <si>
    <t>基本定格寿命</t>
  </si>
  <si>
    <t>10^6回転</t>
  </si>
  <si>
    <t>寿命日数</t>
  </si>
  <si>
    <t>年</t>
  </si>
  <si>
    <t>カタログ値より入力</t>
  </si>
  <si>
    <t>仕様入力値</t>
  </si>
  <si>
    <t>ベアリング寿命計算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</si>
</sst>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176" fontId="0" fillId="3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3.5"/>
  <cols>
    <col min="1" max="1" width="18.875" style="0" customWidth="1"/>
  </cols>
  <sheetData>
    <row r="1" ht="13.5">
      <c r="A1" t="s">
        <v>20</v>
      </c>
    </row>
    <row r="3" spans="1:2" ht="13.5">
      <c r="A3" s="1" t="s">
        <v>1</v>
      </c>
      <c r="B3">
        <v>6200</v>
      </c>
    </row>
    <row r="4" spans="1:6" ht="13.5">
      <c r="A4" s="1" t="s">
        <v>2</v>
      </c>
      <c r="B4" s="3">
        <v>520</v>
      </c>
      <c r="C4" t="s">
        <v>0</v>
      </c>
      <c r="E4" s="3"/>
      <c r="F4" t="s">
        <v>18</v>
      </c>
    </row>
    <row r="5" spans="1:6" ht="13.5">
      <c r="A5" s="1" t="s">
        <v>3</v>
      </c>
      <c r="B5" s="3">
        <v>244</v>
      </c>
      <c r="C5" t="s">
        <v>0</v>
      </c>
      <c r="E5" s="4"/>
      <c r="F5" t="s">
        <v>19</v>
      </c>
    </row>
    <row r="8" spans="1:3" ht="13.5">
      <c r="A8" s="1" t="s">
        <v>9</v>
      </c>
      <c r="B8" s="4">
        <v>7</v>
      </c>
      <c r="C8" t="s">
        <v>0</v>
      </c>
    </row>
    <row r="9" spans="1:3" ht="13.5">
      <c r="A9" s="1" t="s">
        <v>6</v>
      </c>
      <c r="B9" s="5">
        <v>0</v>
      </c>
      <c r="C9" t="s">
        <v>0</v>
      </c>
    </row>
    <row r="10" spans="1:2" ht="13.5">
      <c r="A10" s="2" t="s">
        <v>4</v>
      </c>
      <c r="B10" s="3">
        <v>13.2</v>
      </c>
    </row>
    <row r="11" spans="1:2" ht="13.5">
      <c r="A11" s="1" t="s">
        <v>5</v>
      </c>
      <c r="B11">
        <f>(B10*B9)/B5</f>
        <v>0</v>
      </c>
    </row>
    <row r="12" spans="1:2" ht="13.5">
      <c r="A12" s="1" t="s">
        <v>7</v>
      </c>
      <c r="B12">
        <v>0.4</v>
      </c>
    </row>
    <row r="13" spans="1:2" ht="13.5">
      <c r="A13" s="2" t="s">
        <v>8</v>
      </c>
      <c r="B13">
        <f>B9/B8</f>
        <v>0</v>
      </c>
    </row>
    <row r="14" spans="1:2" ht="13.5">
      <c r="A14" s="2" t="s">
        <v>10</v>
      </c>
      <c r="B14">
        <f>IF(B13&lt;=B12,1,0.56)</f>
        <v>1</v>
      </c>
    </row>
    <row r="15" spans="1:2" ht="13.5">
      <c r="A15" s="2" t="s">
        <v>12</v>
      </c>
      <c r="B15">
        <f>IF(B13&lt;=B12,0,"INPUT")</f>
        <v>0</v>
      </c>
    </row>
    <row r="16" spans="1:2" ht="13.5">
      <c r="A16" s="2" t="s">
        <v>11</v>
      </c>
      <c r="B16">
        <v>1.1</v>
      </c>
    </row>
    <row r="17" spans="1:3" ht="13.5">
      <c r="A17" s="2" t="s">
        <v>13</v>
      </c>
      <c r="B17">
        <f>B14*B8+B16*B9</f>
        <v>7</v>
      </c>
      <c r="C17" t="s">
        <v>0</v>
      </c>
    </row>
    <row r="18" spans="1:3" ht="13.5">
      <c r="A18" s="2" t="s">
        <v>14</v>
      </c>
      <c r="B18">
        <f>(B4/B17)^3</f>
        <v>409935.86005830916</v>
      </c>
      <c r="C18" t="s">
        <v>15</v>
      </c>
    </row>
    <row r="19" spans="1:3" ht="13.5">
      <c r="A19" s="2" t="s">
        <v>16</v>
      </c>
      <c r="B19">
        <f>B18*10^6/5400/365</f>
        <v>207983.69358615382</v>
      </c>
      <c r="C19" t="s">
        <v>17</v>
      </c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kousyou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nonoyama</dc:creator>
  <cp:keywords/>
  <dc:description/>
  <cp:lastModifiedBy>nonoyama</cp:lastModifiedBy>
  <cp:lastPrinted>2009-12-20T05:48:03Z</cp:lastPrinted>
  <dcterms:created xsi:type="dcterms:W3CDTF">2009-12-05T05:49:51Z</dcterms:created>
  <dcterms:modified xsi:type="dcterms:W3CDTF">2010-04-12T01:00:07Z</dcterms:modified>
  <cp:category/>
  <cp:version/>
  <cp:contentType/>
  <cp:contentStatus/>
</cp:coreProperties>
</file>